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" yWindow="120" windowWidth="9540" windowHeight="8736"/>
  </bookViews>
  <sheets>
    <sheet name="Практическая 2" sheetId="1" r:id="rId1"/>
  </sheets>
  <calcPr calcId="144525"/>
</workbook>
</file>

<file path=xl/calcChain.xml><?xml version="1.0" encoding="utf-8"?>
<calcChain xmlns="http://schemas.openxmlformats.org/spreadsheetml/2006/main">
  <c r="F33" i="1" l="1"/>
  <c r="E34" i="1"/>
  <c r="E33" i="1"/>
  <c r="J33" i="1"/>
  <c r="J32" i="1"/>
  <c r="E7" i="1"/>
  <c r="E8" i="1"/>
  <c r="E9" i="1"/>
  <c r="E10" i="1"/>
  <c r="E11" i="1"/>
  <c r="E12" i="1"/>
  <c r="E13" i="1"/>
  <c r="E14" i="1"/>
  <c r="E15" i="1"/>
  <c r="F41" i="1"/>
  <c r="G41" i="1" s="1"/>
  <c r="E41" i="1"/>
  <c r="F40" i="1"/>
  <c r="G40" i="1" s="1"/>
  <c r="E40" i="1"/>
  <c r="F37" i="1"/>
  <c r="G37" i="1" s="1"/>
  <c r="E37" i="1"/>
  <c r="F34" i="1"/>
  <c r="G34" i="1" s="1"/>
  <c r="G33" i="1"/>
  <c r="B21" i="1"/>
  <c r="B22" i="1"/>
  <c r="B23" i="1"/>
  <c r="B24" i="1"/>
  <c r="B25" i="1"/>
  <c r="B26" i="1"/>
  <c r="B27" i="1"/>
  <c r="B28" i="1"/>
  <c r="B20" i="1"/>
  <c r="L29" i="1"/>
  <c r="K29" i="1"/>
  <c r="J29" i="1"/>
  <c r="I29" i="1"/>
  <c r="H29" i="1"/>
  <c r="G29" i="1"/>
  <c r="F29" i="1"/>
  <c r="E29" i="1"/>
  <c r="D29" i="1"/>
  <c r="C29" i="1"/>
  <c r="D46" i="1" l="1"/>
  <c r="G42" i="1"/>
  <c r="J34" i="1" l="1"/>
  <c r="D47" i="1" s="1"/>
</calcChain>
</file>

<file path=xl/sharedStrings.xml><?xml version="1.0" encoding="utf-8"?>
<sst xmlns="http://schemas.openxmlformats.org/spreadsheetml/2006/main" count="68" uniqueCount="46">
  <si>
    <t>Исходные данные</t>
  </si>
  <si>
    <t>Тплан=</t>
  </si>
  <si>
    <t>Работа</t>
  </si>
  <si>
    <t>Оптимист</t>
  </si>
  <si>
    <t>Реалист</t>
  </si>
  <si>
    <t>Пессимист</t>
  </si>
  <si>
    <t>te- статистическая оценка</t>
  </si>
  <si>
    <t>A</t>
  </si>
  <si>
    <t>Z=</t>
  </si>
  <si>
    <t>B</t>
  </si>
  <si>
    <t>F(Z)=</t>
  </si>
  <si>
    <t>C</t>
  </si>
  <si>
    <t>D</t>
  </si>
  <si>
    <t>E</t>
  </si>
  <si>
    <t>F</t>
  </si>
  <si>
    <t>G</t>
  </si>
  <si>
    <t>H</t>
  </si>
  <si>
    <t>I</t>
  </si>
  <si>
    <t>1 ABEHI</t>
  </si>
  <si>
    <t>2 ABFHI</t>
  </si>
  <si>
    <t>3 ABFI</t>
  </si>
  <si>
    <t>4 ACEHI</t>
  </si>
  <si>
    <t>5 ACFHI</t>
  </si>
  <si>
    <t>6 ACFI</t>
  </si>
  <si>
    <t>7 ACGI</t>
  </si>
  <si>
    <t>8 ADFI</t>
  </si>
  <si>
    <t>9 ADFHI</t>
  </si>
  <si>
    <t>10 ADGI</t>
  </si>
  <si>
    <t>Вероятность завершения проекта</t>
  </si>
  <si>
    <t>Вариант 1</t>
  </si>
  <si>
    <t>Сетевой график проекта</t>
  </si>
  <si>
    <t>Длительность, дней</t>
  </si>
  <si>
    <t>σ - Станд. отклон</t>
  </si>
  <si>
    <t>Варианты путей, перебираем все возможные пути, и находим путь с самой большой длительностью - критический путь.</t>
  </si>
  <si>
    <t>дней</t>
  </si>
  <si>
    <t>Критический срок=</t>
  </si>
  <si>
    <t>Ответ:</t>
  </si>
  <si>
    <t xml:space="preserve"> ABEHI</t>
  </si>
  <si>
    <t xml:space="preserve"> Критический путь -</t>
  </si>
  <si>
    <t>Длительность для критического пути ABEHI, дней</t>
  </si>
  <si>
    <r>
      <t xml:space="preserve">сумма </t>
    </r>
    <r>
      <rPr>
        <sz val="11"/>
        <color theme="1"/>
        <rFont val="Calibri"/>
        <family val="2"/>
        <charset val="204"/>
      </rPr>
      <t>σ</t>
    </r>
    <r>
      <rPr>
        <vertAlign val="superscript"/>
        <sz val="11"/>
        <color theme="1"/>
        <rFont val="Calibri"/>
        <family val="2"/>
        <charset val="204"/>
      </rPr>
      <t>2</t>
    </r>
    <r>
      <rPr>
        <sz val="11"/>
        <color theme="1"/>
        <rFont val="Calibri"/>
        <family val="2"/>
      </rPr>
      <t>=</t>
    </r>
  </si>
  <si>
    <r>
      <t>σ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scheme val="minor"/>
      </rPr>
      <t xml:space="preserve"> - Квадрат. ст. откл</t>
    </r>
  </si>
  <si>
    <r>
      <rPr>
        <sz val="16"/>
        <color theme="1"/>
        <rFont val="Calibri"/>
        <family val="2"/>
        <charset val="204"/>
      </rPr>
      <t>σ</t>
    </r>
    <r>
      <rPr>
        <sz val="11"/>
        <color theme="1"/>
        <rFont val="Calibri"/>
        <family val="2"/>
      </rPr>
      <t>pr=</t>
    </r>
  </si>
  <si>
    <r>
      <rPr>
        <i/>
        <sz val="16"/>
        <color theme="1"/>
        <rFont val="Times New Roman"/>
        <family val="1"/>
        <charset val="204"/>
      </rPr>
      <t>t</t>
    </r>
    <r>
      <rPr>
        <i/>
        <sz val="11"/>
        <color theme="1"/>
        <rFont val="Times New Roman"/>
        <family val="1"/>
        <charset val="204"/>
      </rPr>
      <t>o</t>
    </r>
    <r>
      <rPr>
        <sz val="11"/>
        <color theme="1"/>
        <rFont val="Calibri"/>
        <family val="2"/>
        <scheme val="minor"/>
      </rPr>
      <t xml:space="preserve"> -
Оптимист</t>
    </r>
  </si>
  <si>
    <r>
      <rPr>
        <b/>
        <i/>
        <sz val="14"/>
        <color theme="1"/>
        <rFont val="Calibri"/>
        <family val="2"/>
        <charset val="204"/>
        <scheme val="minor"/>
      </rPr>
      <t>t</t>
    </r>
    <r>
      <rPr>
        <b/>
        <i/>
        <sz val="11"/>
        <color theme="1"/>
        <rFont val="Calibri"/>
        <family val="2"/>
        <charset val="204"/>
        <scheme val="minor"/>
      </rPr>
      <t>p</t>
    </r>
    <r>
      <rPr>
        <sz val="11"/>
        <color theme="1"/>
        <rFont val="Calibri"/>
        <family val="2"/>
        <scheme val="minor"/>
      </rPr>
      <t xml:space="preserve"> -
Пессимист</t>
    </r>
  </si>
  <si>
    <r>
      <rPr>
        <b/>
        <i/>
        <sz val="14"/>
        <color theme="1"/>
        <rFont val="Times New Roman"/>
        <family val="1"/>
        <charset val="204"/>
      </rPr>
      <t>t</t>
    </r>
    <r>
      <rPr>
        <b/>
        <i/>
        <sz val="11"/>
        <color theme="1"/>
        <rFont val="Times New Roman"/>
        <family val="1"/>
        <charset val="204"/>
      </rPr>
      <t xml:space="preserve">r </t>
    </r>
    <r>
      <rPr>
        <i/>
        <sz val="11"/>
        <color theme="1"/>
        <rFont val="Times New Roman"/>
        <family val="1"/>
        <charset val="204"/>
      </rPr>
      <t>-</t>
    </r>
    <r>
      <rPr>
        <sz val="11"/>
        <color theme="1"/>
        <rFont val="Calibri"/>
        <family val="2"/>
        <scheme val="minor"/>
      </rPr>
      <t xml:space="preserve">
 Реалист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</si>
</sst>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charset val="204"/>
    </font>
    <font>
      <vertAlign val="superscript"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4" fillId="0" borderId="0" xfId="0" applyFont="1" applyAlignment="1">
      <alignment horizontal="right"/>
    </xf>
    <xf numFmtId="164" fontId="0" fillId="0" borderId="0" xfId="0" applyNumberFormat="1"/>
    <xf numFmtId="0" fontId="0" fillId="2" borderId="2" xfId="0" applyFill="1" applyBorder="1"/>
    <xf numFmtId="0" fontId="0" fillId="0" borderId="0" xfId="0" applyAlignment="1">
      <alignment horizontal="right"/>
    </xf>
    <xf numFmtId="165" fontId="0" fillId="0" borderId="0" xfId="0" applyNumberFormat="1"/>
    <xf numFmtId="0" fontId="0" fillId="2" borderId="1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6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4" xfId="0" applyBorder="1"/>
    <xf numFmtId="0" fontId="1" fillId="0" borderId="1" xfId="0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9" fontId="3" fillId="0" borderId="0" xfId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167640</xdr:rowOff>
    </xdr:from>
    <xdr:to>
      <xdr:col>3</xdr:col>
      <xdr:colOff>679450</xdr:colOff>
      <xdr:row>1</xdr:row>
      <xdr:rowOff>1648460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67640"/>
          <a:ext cx="2736850" cy="1663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topLeftCell="A34" workbookViewId="0">
      <selection activeCell="C53" sqref="C53"/>
    </sheetView>
  </sheetViews>
  <sheetFormatPr defaultRowHeight="14.4" x14ac:dyDescent="0.3"/>
  <cols>
    <col min="2" max="2" width="13.5546875" customWidth="1"/>
    <col min="3" max="3" width="9.5546875" customWidth="1"/>
    <col min="4" max="4" width="11.109375" customWidth="1"/>
    <col min="5" max="5" width="15" customWidth="1"/>
    <col min="6" max="6" width="11.6640625" customWidth="1"/>
  </cols>
  <sheetData>
    <row r="1" spans="1:5" x14ac:dyDescent="0.3">
      <c r="A1" t="s">
        <v>0</v>
      </c>
      <c r="C1" t="s">
        <v>29</v>
      </c>
    </row>
    <row r="2" spans="1:5" ht="133.80000000000001" customHeight="1" x14ac:dyDescent="0.3"/>
    <row r="3" spans="1:5" x14ac:dyDescent="0.3">
      <c r="B3" t="s">
        <v>30</v>
      </c>
    </row>
    <row r="4" spans="1:5" x14ac:dyDescent="0.3">
      <c r="B4" t="s">
        <v>1</v>
      </c>
      <c r="C4">
        <v>369</v>
      </c>
    </row>
    <row r="5" spans="1:5" x14ac:dyDescent="0.3">
      <c r="B5" s="19" t="s">
        <v>31</v>
      </c>
      <c r="C5" s="20"/>
      <c r="D5" s="21"/>
    </row>
    <row r="6" spans="1:5" ht="43.2" x14ac:dyDescent="0.3">
      <c r="A6" s="2" t="s">
        <v>2</v>
      </c>
      <c r="B6" s="3" t="s">
        <v>3</v>
      </c>
      <c r="C6" s="3" t="s">
        <v>4</v>
      </c>
      <c r="D6" s="3" t="s">
        <v>5</v>
      </c>
      <c r="E6" s="4" t="s">
        <v>6</v>
      </c>
    </row>
    <row r="7" spans="1:5" x14ac:dyDescent="0.3">
      <c r="A7" s="3" t="s">
        <v>7</v>
      </c>
      <c r="B7" s="3">
        <v>18</v>
      </c>
      <c r="C7" s="3">
        <v>54</v>
      </c>
      <c r="D7" s="3">
        <v>60</v>
      </c>
      <c r="E7" s="3">
        <f>(B7+4*C7+D7)/6</f>
        <v>49</v>
      </c>
    </row>
    <row r="8" spans="1:5" x14ac:dyDescent="0.3">
      <c r="A8" s="3" t="s">
        <v>9</v>
      </c>
      <c r="B8" s="3">
        <v>18</v>
      </c>
      <c r="C8" s="3">
        <v>90</v>
      </c>
      <c r="D8" s="3">
        <v>102</v>
      </c>
      <c r="E8" s="3">
        <f t="shared" ref="E8:E15" si="0">(B8+4*C8+D8)/6</f>
        <v>80</v>
      </c>
    </row>
    <row r="9" spans="1:5" x14ac:dyDescent="0.3">
      <c r="A9" s="3" t="s">
        <v>11</v>
      </c>
      <c r="B9" s="3">
        <v>18</v>
      </c>
      <c r="C9" s="3">
        <v>90</v>
      </c>
      <c r="D9" s="3">
        <v>96</v>
      </c>
      <c r="E9" s="3">
        <f t="shared" si="0"/>
        <v>79</v>
      </c>
    </row>
    <row r="10" spans="1:5" x14ac:dyDescent="0.3">
      <c r="A10" s="3" t="s">
        <v>12</v>
      </c>
      <c r="B10" s="3">
        <v>12</v>
      </c>
      <c r="C10" s="3">
        <v>66</v>
      </c>
      <c r="D10" s="3">
        <v>72</v>
      </c>
      <c r="E10" s="3">
        <f t="shared" si="0"/>
        <v>58</v>
      </c>
    </row>
    <row r="11" spans="1:5" x14ac:dyDescent="0.3">
      <c r="A11" s="3" t="s">
        <v>13</v>
      </c>
      <c r="B11" s="3">
        <v>18</v>
      </c>
      <c r="C11" s="3">
        <v>108</v>
      </c>
      <c r="D11" s="3">
        <v>126</v>
      </c>
      <c r="E11" s="3">
        <f t="shared" si="0"/>
        <v>96</v>
      </c>
    </row>
    <row r="12" spans="1:5" x14ac:dyDescent="0.3">
      <c r="A12" s="3" t="s">
        <v>14</v>
      </c>
      <c r="B12" s="3">
        <v>12</v>
      </c>
      <c r="C12" s="3">
        <v>102</v>
      </c>
      <c r="D12" s="3">
        <v>108</v>
      </c>
      <c r="E12" s="3">
        <f t="shared" si="0"/>
        <v>88</v>
      </c>
    </row>
    <row r="13" spans="1:5" x14ac:dyDescent="0.3">
      <c r="A13" s="3" t="s">
        <v>15</v>
      </c>
      <c r="B13" s="3">
        <v>12</v>
      </c>
      <c r="C13" s="3">
        <v>30</v>
      </c>
      <c r="D13" s="3">
        <v>42</v>
      </c>
      <c r="E13" s="3">
        <f t="shared" si="0"/>
        <v>29</v>
      </c>
    </row>
    <row r="14" spans="1:5" x14ac:dyDescent="0.3">
      <c r="A14" s="3" t="s">
        <v>16</v>
      </c>
      <c r="B14" s="3">
        <v>18</v>
      </c>
      <c r="C14" s="3">
        <v>36</v>
      </c>
      <c r="D14" s="3">
        <v>54</v>
      </c>
      <c r="E14" s="3">
        <f t="shared" si="0"/>
        <v>36</v>
      </c>
    </row>
    <row r="15" spans="1:5" x14ac:dyDescent="0.3">
      <c r="A15" s="3" t="s">
        <v>17</v>
      </c>
      <c r="B15" s="3">
        <v>18</v>
      </c>
      <c r="C15" s="3">
        <v>108</v>
      </c>
      <c r="D15" s="3">
        <v>120</v>
      </c>
      <c r="E15" s="3">
        <f t="shared" si="0"/>
        <v>95</v>
      </c>
    </row>
    <row r="16" spans="1:5" x14ac:dyDescent="0.3">
      <c r="A16" s="11"/>
      <c r="B16" s="11"/>
      <c r="C16" s="11"/>
      <c r="D16" s="11"/>
      <c r="E16" s="11"/>
    </row>
    <row r="17" spans="1:12" x14ac:dyDescent="0.3">
      <c r="A17" s="11"/>
      <c r="B17" s="11"/>
      <c r="C17" s="11"/>
      <c r="D17" s="11"/>
      <c r="E17" s="11"/>
      <c r="F17" s="12"/>
    </row>
    <row r="18" spans="1:12" x14ac:dyDescent="0.3">
      <c r="A18" t="s">
        <v>33</v>
      </c>
    </row>
    <row r="19" spans="1:12" ht="43.2" x14ac:dyDescent="0.3">
      <c r="A19" s="2" t="s">
        <v>2</v>
      </c>
      <c r="B19" s="4" t="s">
        <v>6</v>
      </c>
      <c r="C19" s="13" t="s">
        <v>18</v>
      </c>
      <c r="D19" s="14" t="s">
        <v>19</v>
      </c>
      <c r="E19" s="14" t="s">
        <v>20</v>
      </c>
      <c r="F19" s="14" t="s">
        <v>21</v>
      </c>
      <c r="G19" s="14" t="s">
        <v>22</v>
      </c>
      <c r="H19" s="14" t="s">
        <v>23</v>
      </c>
      <c r="I19" s="14" t="s">
        <v>24</v>
      </c>
      <c r="J19" s="14" t="s">
        <v>25</v>
      </c>
      <c r="K19" s="14" t="s">
        <v>26</v>
      </c>
      <c r="L19" s="14" t="s">
        <v>27</v>
      </c>
    </row>
    <row r="20" spans="1:12" x14ac:dyDescent="0.3">
      <c r="A20" s="3" t="s">
        <v>7</v>
      </c>
      <c r="B20" s="3">
        <f>E7</f>
        <v>49</v>
      </c>
      <c r="C20" s="15">
        <v>49</v>
      </c>
      <c r="D20" s="3">
        <v>49</v>
      </c>
      <c r="E20" s="3">
        <v>49</v>
      </c>
      <c r="F20" s="3">
        <v>49</v>
      </c>
      <c r="G20" s="3">
        <v>49</v>
      </c>
      <c r="H20" s="3">
        <v>49</v>
      </c>
      <c r="I20" s="3">
        <v>49</v>
      </c>
      <c r="J20" s="3">
        <v>49</v>
      </c>
      <c r="K20" s="3">
        <v>49</v>
      </c>
      <c r="L20" s="3">
        <v>49</v>
      </c>
    </row>
    <row r="21" spans="1:12" x14ac:dyDescent="0.3">
      <c r="A21" s="3" t="s">
        <v>9</v>
      </c>
      <c r="B21" s="3">
        <f>E8</f>
        <v>80</v>
      </c>
      <c r="C21" s="15">
        <v>80</v>
      </c>
      <c r="D21" s="3">
        <v>80</v>
      </c>
      <c r="E21" s="3">
        <v>80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</row>
    <row r="22" spans="1:12" x14ac:dyDescent="0.3">
      <c r="A22" s="3" t="s">
        <v>11</v>
      </c>
      <c r="B22" s="3">
        <f>E9</f>
        <v>79</v>
      </c>
      <c r="C22" s="15">
        <v>0</v>
      </c>
      <c r="D22" s="3">
        <v>0</v>
      </c>
      <c r="E22" s="3">
        <v>0</v>
      </c>
      <c r="F22" s="3">
        <v>79</v>
      </c>
      <c r="G22" s="3">
        <v>79</v>
      </c>
      <c r="H22" s="3">
        <v>79</v>
      </c>
      <c r="I22" s="3">
        <v>79</v>
      </c>
      <c r="J22" s="3">
        <v>0</v>
      </c>
      <c r="K22" s="3">
        <v>0</v>
      </c>
      <c r="L22" s="3">
        <v>0</v>
      </c>
    </row>
    <row r="23" spans="1:12" x14ac:dyDescent="0.3">
      <c r="A23" s="3" t="s">
        <v>12</v>
      </c>
      <c r="B23" s="3">
        <f>E10</f>
        <v>58</v>
      </c>
      <c r="C23" s="15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58</v>
      </c>
      <c r="K23" s="3">
        <v>58</v>
      </c>
      <c r="L23" s="3">
        <v>58</v>
      </c>
    </row>
    <row r="24" spans="1:12" x14ac:dyDescent="0.3">
      <c r="A24" s="3" t="s">
        <v>13</v>
      </c>
      <c r="B24" s="3">
        <f>E11</f>
        <v>96</v>
      </c>
      <c r="C24" s="15">
        <v>96</v>
      </c>
      <c r="D24" s="3">
        <v>0</v>
      </c>
      <c r="E24" s="3">
        <v>0</v>
      </c>
      <c r="F24" s="3">
        <v>96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</row>
    <row r="25" spans="1:12" x14ac:dyDescent="0.3">
      <c r="A25" s="3" t="s">
        <v>14</v>
      </c>
      <c r="B25" s="3">
        <f>E12</f>
        <v>88</v>
      </c>
      <c r="C25" s="15">
        <v>0</v>
      </c>
      <c r="D25" s="3">
        <v>88</v>
      </c>
      <c r="E25" s="3">
        <v>88</v>
      </c>
      <c r="F25" s="3">
        <v>0</v>
      </c>
      <c r="G25" s="3">
        <v>88</v>
      </c>
      <c r="H25" s="3">
        <v>88</v>
      </c>
      <c r="I25" s="3">
        <v>0</v>
      </c>
      <c r="J25" s="3">
        <v>88</v>
      </c>
      <c r="K25" s="3">
        <v>88</v>
      </c>
      <c r="L25" s="3">
        <v>0</v>
      </c>
    </row>
    <row r="26" spans="1:12" x14ac:dyDescent="0.3">
      <c r="A26" s="3" t="s">
        <v>15</v>
      </c>
      <c r="B26" s="3">
        <f>E13</f>
        <v>29</v>
      </c>
      <c r="C26" s="15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29</v>
      </c>
      <c r="J26" s="3">
        <v>0</v>
      </c>
      <c r="K26" s="3">
        <v>0</v>
      </c>
      <c r="L26" s="3">
        <v>29</v>
      </c>
    </row>
    <row r="27" spans="1:12" x14ac:dyDescent="0.3">
      <c r="A27" s="3" t="s">
        <v>16</v>
      </c>
      <c r="B27" s="3">
        <f>E14</f>
        <v>36</v>
      </c>
      <c r="C27" s="15">
        <v>36</v>
      </c>
      <c r="D27" s="3">
        <v>36</v>
      </c>
      <c r="E27" s="3">
        <v>0</v>
      </c>
      <c r="F27" s="3">
        <v>36</v>
      </c>
      <c r="G27" s="3">
        <v>36</v>
      </c>
      <c r="H27" s="3">
        <v>0</v>
      </c>
      <c r="I27" s="3">
        <v>0</v>
      </c>
      <c r="J27" s="3">
        <v>0</v>
      </c>
      <c r="K27" s="3">
        <v>36</v>
      </c>
      <c r="L27" s="3">
        <v>0</v>
      </c>
    </row>
    <row r="28" spans="1:12" x14ac:dyDescent="0.3">
      <c r="A28" s="3" t="s">
        <v>17</v>
      </c>
      <c r="B28" s="3">
        <f>E15</f>
        <v>95</v>
      </c>
      <c r="C28" s="15">
        <v>95</v>
      </c>
      <c r="D28" s="3">
        <v>95</v>
      </c>
      <c r="E28" s="3">
        <v>95</v>
      </c>
      <c r="F28" s="3">
        <v>95</v>
      </c>
      <c r="G28" s="3">
        <v>95</v>
      </c>
      <c r="H28" s="3">
        <v>95</v>
      </c>
      <c r="I28" s="3">
        <v>95</v>
      </c>
      <c r="J28" s="3">
        <v>95</v>
      </c>
      <c r="K28" s="3">
        <v>95</v>
      </c>
      <c r="L28" s="3">
        <v>95</v>
      </c>
    </row>
    <row r="29" spans="1:12" x14ac:dyDescent="0.3">
      <c r="C29" s="16">
        <f>SUM(C20:C28)</f>
        <v>356</v>
      </c>
      <c r="D29" s="17">
        <f t="shared" ref="D29:L29" si="1">SUM(D20:D28)</f>
        <v>348</v>
      </c>
      <c r="E29" s="17">
        <f t="shared" si="1"/>
        <v>312</v>
      </c>
      <c r="F29" s="17">
        <f t="shared" si="1"/>
        <v>355</v>
      </c>
      <c r="G29" s="17">
        <f t="shared" si="1"/>
        <v>347</v>
      </c>
      <c r="H29" s="17">
        <f t="shared" si="1"/>
        <v>311</v>
      </c>
      <c r="I29" s="17">
        <f t="shared" si="1"/>
        <v>252</v>
      </c>
      <c r="J29" s="17">
        <f t="shared" si="1"/>
        <v>290</v>
      </c>
      <c r="K29" s="17">
        <f t="shared" si="1"/>
        <v>326</v>
      </c>
      <c r="L29" s="17">
        <f t="shared" si="1"/>
        <v>231</v>
      </c>
    </row>
    <row r="31" spans="1:12" x14ac:dyDescent="0.3">
      <c r="A31" s="22" t="s">
        <v>39</v>
      </c>
      <c r="B31" s="27"/>
      <c r="C31" s="23"/>
      <c r="D31" s="24"/>
      <c r="F31" s="1"/>
    </row>
    <row r="32" spans="1:12" ht="46.2" x14ac:dyDescent="0.4">
      <c r="A32" s="2" t="s">
        <v>2</v>
      </c>
      <c r="B32" s="28" t="s">
        <v>43</v>
      </c>
      <c r="C32" s="28" t="s">
        <v>45</v>
      </c>
      <c r="D32" s="28" t="s">
        <v>44</v>
      </c>
      <c r="E32" s="4" t="s">
        <v>6</v>
      </c>
      <c r="F32" s="4" t="s">
        <v>32</v>
      </c>
      <c r="G32" s="4" t="s">
        <v>41</v>
      </c>
      <c r="I32" s="5" t="s">
        <v>42</v>
      </c>
      <c r="J32" s="6">
        <f>SQRT(G42)</f>
        <v>29.899832775452108</v>
      </c>
    </row>
    <row r="33" spans="1:10" x14ac:dyDescent="0.3">
      <c r="A33" s="26" t="s">
        <v>7</v>
      </c>
      <c r="B33" s="15">
        <v>18</v>
      </c>
      <c r="C33" s="15">
        <v>54</v>
      </c>
      <c r="D33" s="15">
        <v>60</v>
      </c>
      <c r="E33" s="15">
        <f>(B33+4*C33+D33)/6</f>
        <v>49</v>
      </c>
      <c r="F33" s="7">
        <f>(D33-B33)/6</f>
        <v>7</v>
      </c>
      <c r="G33" s="10">
        <f>F33^2</f>
        <v>49</v>
      </c>
      <c r="I33" s="8" t="s">
        <v>8</v>
      </c>
      <c r="J33" s="9">
        <f>(C4-C29)/J32</f>
        <v>0.43478504035892324</v>
      </c>
    </row>
    <row r="34" spans="1:10" x14ac:dyDescent="0.3">
      <c r="A34" s="26" t="s">
        <v>9</v>
      </c>
      <c r="B34" s="15">
        <v>18</v>
      </c>
      <c r="C34" s="15">
        <v>90</v>
      </c>
      <c r="D34" s="15">
        <v>102</v>
      </c>
      <c r="E34" s="15">
        <f>(B34+4*C34+D34)/6</f>
        <v>80</v>
      </c>
      <c r="F34" s="10">
        <f t="shared" ref="F34:F41" si="2">(D34-B34)/6</f>
        <v>14</v>
      </c>
      <c r="G34" s="10">
        <f t="shared" ref="G34:G41" si="3">F34^2</f>
        <v>196</v>
      </c>
      <c r="I34" s="8" t="s">
        <v>10</v>
      </c>
      <c r="J34" s="9">
        <f>NORMSDIST(J33)</f>
        <v>0.66814076777866305</v>
      </c>
    </row>
    <row r="35" spans="1:10" x14ac:dyDescent="0.3">
      <c r="A35" s="25" t="s">
        <v>11</v>
      </c>
      <c r="B35" s="3"/>
      <c r="C35" s="3"/>
      <c r="D35" s="3"/>
      <c r="E35" s="3"/>
      <c r="F35" s="2"/>
      <c r="G35" s="2"/>
    </row>
    <row r="36" spans="1:10" x14ac:dyDescent="0.3">
      <c r="A36" s="25" t="s">
        <v>12</v>
      </c>
      <c r="B36" s="3"/>
      <c r="C36" s="3"/>
      <c r="D36" s="3"/>
      <c r="E36" s="3"/>
      <c r="F36" s="2"/>
      <c r="G36" s="2"/>
    </row>
    <row r="37" spans="1:10" x14ac:dyDescent="0.3">
      <c r="A37" s="26" t="s">
        <v>13</v>
      </c>
      <c r="B37" s="15">
        <v>18</v>
      </c>
      <c r="C37" s="15">
        <v>108</v>
      </c>
      <c r="D37" s="15">
        <v>126</v>
      </c>
      <c r="E37" s="15">
        <f t="shared" ref="E34:E41" si="4">(B37+4*C37+D37)/6</f>
        <v>96</v>
      </c>
      <c r="F37" s="10">
        <f t="shared" ref="F37:F42" si="5">(D37-B37)/6</f>
        <v>18</v>
      </c>
      <c r="G37" s="10">
        <f t="shared" ref="G37:G42" si="6">F37^2</f>
        <v>324</v>
      </c>
    </row>
    <row r="38" spans="1:10" x14ac:dyDescent="0.3">
      <c r="A38" s="25" t="s">
        <v>14</v>
      </c>
      <c r="B38" s="3"/>
      <c r="C38" s="3"/>
      <c r="D38" s="3"/>
      <c r="E38" s="3"/>
      <c r="F38" s="2"/>
      <c r="G38" s="2"/>
    </row>
    <row r="39" spans="1:10" x14ac:dyDescent="0.3">
      <c r="A39" s="25" t="s">
        <v>15</v>
      </c>
      <c r="B39" s="3"/>
      <c r="C39" s="3"/>
      <c r="D39" s="3"/>
      <c r="E39" s="3"/>
      <c r="F39" s="2"/>
      <c r="G39" s="2"/>
    </row>
    <row r="40" spans="1:10" x14ac:dyDescent="0.3">
      <c r="A40" s="26" t="s">
        <v>16</v>
      </c>
      <c r="B40" s="15">
        <v>18</v>
      </c>
      <c r="C40" s="15">
        <v>36</v>
      </c>
      <c r="D40" s="15">
        <v>54</v>
      </c>
      <c r="E40" s="15">
        <f t="shared" si="4"/>
        <v>36</v>
      </c>
      <c r="F40" s="10">
        <f t="shared" ref="F40:F42" si="7">(D40-B40)/6</f>
        <v>6</v>
      </c>
      <c r="G40" s="10">
        <f t="shared" ref="G40:G42" si="8">F40^2</f>
        <v>36</v>
      </c>
    </row>
    <row r="41" spans="1:10" x14ac:dyDescent="0.3">
      <c r="A41" s="26" t="s">
        <v>17</v>
      </c>
      <c r="B41" s="15">
        <v>18</v>
      </c>
      <c r="C41" s="15">
        <v>108</v>
      </c>
      <c r="D41" s="15">
        <v>120</v>
      </c>
      <c r="E41" s="15">
        <f t="shared" si="4"/>
        <v>95</v>
      </c>
      <c r="F41" s="10">
        <f t="shared" si="7"/>
        <v>17</v>
      </c>
      <c r="G41" s="10">
        <f t="shared" si="8"/>
        <v>289</v>
      </c>
    </row>
    <row r="42" spans="1:10" ht="16.2" x14ac:dyDescent="0.3">
      <c r="A42" s="11"/>
      <c r="B42" s="11"/>
      <c r="C42" s="11"/>
      <c r="D42" s="11"/>
      <c r="E42" s="11"/>
      <c r="F42" s="12" t="s">
        <v>40</v>
      </c>
      <c r="G42">
        <f>SUM(G33:G41)</f>
        <v>894</v>
      </c>
    </row>
    <row r="44" spans="1:10" x14ac:dyDescent="0.3">
      <c r="A44" s="29"/>
      <c r="B44" s="29"/>
      <c r="C44" s="29" t="s">
        <v>36</v>
      </c>
      <c r="D44" s="29"/>
      <c r="E44" s="29"/>
    </row>
    <row r="45" spans="1:10" x14ac:dyDescent="0.3">
      <c r="A45" s="29"/>
      <c r="B45" s="29"/>
      <c r="C45" s="30" t="s">
        <v>38</v>
      </c>
      <c r="D45" s="31" t="s">
        <v>37</v>
      </c>
      <c r="E45" s="29"/>
    </row>
    <row r="46" spans="1:10" x14ac:dyDescent="0.3">
      <c r="A46" s="29"/>
      <c r="B46" s="29"/>
      <c r="C46" s="30" t="s">
        <v>35</v>
      </c>
      <c r="D46" s="29">
        <f>C29</f>
        <v>356</v>
      </c>
      <c r="E46" s="29" t="s">
        <v>34</v>
      </c>
    </row>
    <row r="47" spans="1:10" x14ac:dyDescent="0.3">
      <c r="A47" s="29"/>
      <c r="B47" s="29"/>
      <c r="C47" s="30" t="s">
        <v>28</v>
      </c>
      <c r="D47" s="32">
        <f>J34</f>
        <v>0.66814076777866305</v>
      </c>
      <c r="E47" s="29"/>
    </row>
    <row r="51" spans="5:5" x14ac:dyDescent="0.3">
      <c r="E51" s="18"/>
    </row>
  </sheetData>
  <mergeCells count="1">
    <mergeCell ref="B5:D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Практическая 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Олечка</dc:creator>
  <cp:lastModifiedBy>Олечка</cp:lastModifiedBy>
  <dcterms:created xsi:type="dcterms:W3CDTF">2018-06-18T19:08:51Z</dcterms:created>
  <dcterms:modified xsi:type="dcterms:W3CDTF">2018-06-18T20:28:00Z</dcterms:modified>
</cp:coreProperties>
</file>